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ИТАНИЕ НА САЙТ 2024\"/>
    </mc:Choice>
  </mc:AlternateContent>
  <xr:revisionPtr revIDLastSave="0" documentId="8_{26AE41AC-6926-4F14-A8A5-4105B3D9F086}" xr6:coauthVersionLast="47" xr6:coauthVersionMax="47" xr10:uidLastSave="{00000000-0000-0000-0000-000000000000}"/>
  <bookViews>
    <workbookView xWindow="-110" yWindow="-110" windowWidth="19420" windowHeight="10420" xr2:uid="{11E8D511-0CE0-48A7-9344-DF7360CE113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F23" i="1"/>
  <c r="I20" i="1"/>
  <c r="H20" i="1"/>
  <c r="G20" i="1"/>
  <c r="J20" i="1" s="1"/>
  <c r="I19" i="1"/>
  <c r="I23" i="1" s="1"/>
  <c r="H19" i="1"/>
  <c r="H23" i="1" s="1"/>
  <c r="H24" i="1" s="1"/>
  <c r="G19" i="1"/>
  <c r="G23" i="1" s="1"/>
  <c r="J15" i="1"/>
  <c r="B14" i="1"/>
  <c r="A14" i="1"/>
  <c r="L13" i="1"/>
  <c r="L24" i="1" s="1"/>
  <c r="I13" i="1"/>
  <c r="H13" i="1"/>
  <c r="G13" i="1"/>
  <c r="F13" i="1"/>
  <c r="J8" i="1"/>
  <c r="J13" i="1" s="1"/>
  <c r="F24" i="1" l="1"/>
  <c r="G24" i="1"/>
  <c r="I24" i="1"/>
  <c r="J19" i="1"/>
  <c r="J23" i="1" s="1"/>
  <c r="J24" i="1" s="1"/>
</calcChain>
</file>

<file path=xl/sharedStrings.xml><?xml version="1.0" encoding="utf-8"?>
<sst xmlns="http://schemas.openxmlformats.org/spreadsheetml/2006/main" count="53" uniqueCount="52">
  <si>
    <t>Завтрак</t>
  </si>
  <si>
    <t>гор.блюдо</t>
  </si>
  <si>
    <t>Каша манная молочная с маслом сливочным</t>
  </si>
  <si>
    <t>Бутерброд с сыром  30/15</t>
  </si>
  <si>
    <t>гор.напиток</t>
  </si>
  <si>
    <t>Чай с лимоном</t>
  </si>
  <si>
    <t>хлеб</t>
  </si>
  <si>
    <t xml:space="preserve">Фрукт порционно </t>
  </si>
  <si>
    <t>фрукты</t>
  </si>
  <si>
    <t>итого</t>
  </si>
  <si>
    <t>Обед</t>
  </si>
  <si>
    <t>закуска</t>
  </si>
  <si>
    <t>Салат из белокачанной капусты с морковью</t>
  </si>
  <si>
    <t>1 блюдо</t>
  </si>
  <si>
    <t>Борщ со свежей капустой на м/б</t>
  </si>
  <si>
    <t>2 блюдо</t>
  </si>
  <si>
    <t>Гуляш мясной 70/50</t>
  </si>
  <si>
    <t>гарнир</t>
  </si>
  <si>
    <t>Макаронные изделия отварные с маслом сливочным</t>
  </si>
  <si>
    <t>напиток</t>
  </si>
  <si>
    <t>Напиток лимонный</t>
  </si>
  <si>
    <t>хлеб бел.</t>
  </si>
  <si>
    <t>Хлеб ржано-пшеничный</t>
  </si>
  <si>
    <t>хлеб черн.</t>
  </si>
  <si>
    <t>Хлеб пшеничный</t>
  </si>
  <si>
    <t>Итого за день:</t>
  </si>
  <si>
    <t>Школа</t>
  </si>
  <si>
    <t xml:space="preserve">Солонцинская средняя школа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</si>
  <si>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</si>
  <si>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</si>
  <si>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</si>
  <si>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</si>
  <si>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</si>
  <si>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Мазурова Н.А.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</si>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</sst>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2" fillId="0" borderId="9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9" xfId="0" applyFont="1" applyFill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9" xfId="0" applyFont="1" applyFill="1" applyBorder="1" applyProtection="1"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88FF6-2F01-4ACB-A9B6-F28E502761E2}">
  <dimension ref="A1:L24"/>
  <sheetViews>
    <sheetView tabSelected="1" workbookViewId="0">
      <selection activeCell="K6" sqref="K6"/>
    </sheetView>
  </sheetViews>
  <sheetFormatPr defaultRowHeight="14.5" x14ac:dyDescent="0.35"/>
  <sheetData>
    <row r="1" spans="1:12" s="8" customFormat="1" x14ac:dyDescent="0.35">
      <c r="A1" s="33" t="s">
        <v>26</v>
      </c>
      <c r="C1" s="34" t="s">
        <v>27</v>
      </c>
      <c r="D1" s="35"/>
      <c r="E1" s="35"/>
      <c r="F1" s="36" t="s">
        <v>28</v>
      </c>
      <c r="G1" s="8" t="s">
        <v>29</v>
      </c>
      <c r="H1" s="37" t="s">
        <v>30</v>
      </c>
      <c r="I1" s="37"/>
      <c r="J1" s="37"/>
      <c r="K1" s="37"/>
    </row>
    <row r="2" spans="1:12" s="8" customFormat="1" ht="18" x14ac:dyDescent="0.25">
      <c r="A2" s="38" t="s">
        <v>31</v>
      </c>
      <c r="D2" s="33"/>
      <c r="G2" s="8" t="s">
        <v>32</v>
      </c>
      <c r="H2" s="37" t="s">
        <v>33</v>
      </c>
      <c r="I2" s="37"/>
      <c r="J2" s="37"/>
      <c r="K2" s="37"/>
    </row>
    <row r="3" spans="1:12" s="8" customFormat="1" ht="17.25" customHeight="1" x14ac:dyDescent="0.25">
      <c r="A3" s="39" t="s">
        <v>34</v>
      </c>
      <c r="D3" s="40"/>
      <c r="E3" s="41" t="s">
        <v>35</v>
      </c>
      <c r="G3" s="8" t="s">
        <v>36</v>
      </c>
      <c r="H3" s="42">
        <v>21</v>
      </c>
      <c r="I3" s="42">
        <v>11</v>
      </c>
      <c r="J3" s="43">
        <v>2024</v>
      </c>
      <c r="K3" s="33"/>
    </row>
    <row r="4" spans="1:12" s="8" customFormat="1" ht="13" thickBot="1" x14ac:dyDescent="0.3">
      <c r="D4" s="39"/>
      <c r="H4" s="44" t="s">
        <v>37</v>
      </c>
      <c r="I4" s="44" t="s">
        <v>38</v>
      </c>
      <c r="J4" s="44" t="s">
        <v>39</v>
      </c>
    </row>
    <row r="5" spans="1:12" s="8" customFormat="1" ht="32" thickBot="1" x14ac:dyDescent="0.3">
      <c r="A5" s="45" t="s">
        <v>40</v>
      </c>
      <c r="B5" s="46" t="s">
        <v>41</v>
      </c>
      <c r="C5" s="47" t="s">
        <v>42</v>
      </c>
      <c r="D5" s="47" t="s">
        <v>43</v>
      </c>
      <c r="E5" s="47" t="s">
        <v>44</v>
      </c>
      <c r="F5" s="47" t="s">
        <v>45</v>
      </c>
      <c r="G5" s="47" t="s">
        <v>46</v>
      </c>
      <c r="H5" s="47" t="s">
        <v>47</v>
      </c>
      <c r="I5" s="47" t="s">
        <v>48</v>
      </c>
      <c r="J5" s="47" t="s">
        <v>49</v>
      </c>
      <c r="K5" s="48" t="s">
        <v>50</v>
      </c>
      <c r="L5" s="47" t="s">
        <v>51</v>
      </c>
    </row>
    <row r="6" spans="1:12" s="8" customFormat="1" ht="87.5" x14ac:dyDescent="0.35">
      <c r="A6" s="1">
        <v>1</v>
      </c>
      <c r="B6" s="2">
        <v>4</v>
      </c>
      <c r="C6" s="3" t="s">
        <v>0</v>
      </c>
      <c r="D6" s="4" t="s">
        <v>1</v>
      </c>
      <c r="E6" s="5" t="s">
        <v>2</v>
      </c>
      <c r="F6" s="6">
        <v>200</v>
      </c>
      <c r="G6" s="6">
        <v>7.3</v>
      </c>
      <c r="H6" s="6">
        <v>12.5</v>
      </c>
      <c r="I6" s="6">
        <v>54.3</v>
      </c>
      <c r="J6" s="6">
        <v>358.9</v>
      </c>
      <c r="K6" s="7"/>
      <c r="L6" s="6">
        <v>23.87</v>
      </c>
    </row>
    <row r="7" spans="1:12" s="8" customFormat="1" ht="50" x14ac:dyDescent="0.35">
      <c r="A7" s="9"/>
      <c r="B7" s="10"/>
      <c r="C7" s="11"/>
      <c r="D7" s="12"/>
      <c r="E7" s="13" t="s">
        <v>3</v>
      </c>
      <c r="F7" s="14">
        <v>45</v>
      </c>
      <c r="G7" s="14">
        <v>6.45</v>
      </c>
      <c r="H7" s="14">
        <v>7.27</v>
      </c>
      <c r="I7" s="14">
        <v>17.77</v>
      </c>
      <c r="J7" s="14">
        <v>162.25</v>
      </c>
      <c r="K7" s="15"/>
      <c r="L7" s="14">
        <v>13.32</v>
      </c>
    </row>
    <row r="8" spans="1:12" s="8" customFormat="1" ht="25" x14ac:dyDescent="0.35">
      <c r="A8" s="9"/>
      <c r="B8" s="10"/>
      <c r="C8" s="11"/>
      <c r="D8" s="16" t="s">
        <v>4</v>
      </c>
      <c r="E8" s="13" t="s">
        <v>5</v>
      </c>
      <c r="F8" s="14">
        <v>200</v>
      </c>
      <c r="G8" s="14">
        <v>0.26</v>
      </c>
      <c r="H8" s="14">
        <v>0.06</v>
      </c>
      <c r="I8" s="14">
        <v>15.22</v>
      </c>
      <c r="J8" s="14">
        <f>G8*4+H8*9+I8*4</f>
        <v>62.46</v>
      </c>
      <c r="K8" s="15"/>
      <c r="L8" s="14">
        <v>3.81</v>
      </c>
    </row>
    <row r="9" spans="1:12" s="8" customFormat="1" ht="37.5" x14ac:dyDescent="0.35">
      <c r="A9" s="9"/>
      <c r="B9" s="10"/>
      <c r="C9" s="11"/>
      <c r="D9" s="16" t="s">
        <v>6</v>
      </c>
      <c r="E9" s="13" t="s">
        <v>7</v>
      </c>
      <c r="F9" s="14">
        <v>120</v>
      </c>
      <c r="G9" s="14">
        <v>1.5</v>
      </c>
      <c r="H9" s="14">
        <v>0.5</v>
      </c>
      <c r="I9" s="14">
        <v>2.1</v>
      </c>
      <c r="J9" s="14">
        <v>94.5</v>
      </c>
      <c r="K9" s="15"/>
      <c r="L9" s="14">
        <v>32</v>
      </c>
    </row>
    <row r="10" spans="1:12" s="8" customFormat="1" x14ac:dyDescent="0.35">
      <c r="A10" s="9"/>
      <c r="B10" s="10"/>
      <c r="C10" s="11"/>
      <c r="D10" s="16" t="s">
        <v>8</v>
      </c>
      <c r="E10" s="13"/>
      <c r="F10" s="14"/>
      <c r="G10" s="14"/>
      <c r="H10" s="14"/>
      <c r="I10" s="14"/>
      <c r="J10" s="14"/>
      <c r="K10" s="15"/>
      <c r="L10" s="14"/>
    </row>
    <row r="11" spans="1:12" s="8" customFormat="1" x14ac:dyDescent="0.35">
      <c r="A11" s="9"/>
      <c r="B11" s="10"/>
      <c r="C11" s="11"/>
      <c r="D11" s="12"/>
      <c r="E11" s="13"/>
      <c r="F11" s="14"/>
      <c r="G11" s="14"/>
      <c r="H11" s="14"/>
      <c r="I11" s="14"/>
      <c r="J11" s="14"/>
      <c r="K11" s="15"/>
      <c r="L11" s="14"/>
    </row>
    <row r="12" spans="1:12" s="8" customFormat="1" x14ac:dyDescent="0.35">
      <c r="A12" s="9"/>
      <c r="B12" s="10"/>
      <c r="C12" s="11"/>
      <c r="D12" s="12"/>
      <c r="E12" s="13"/>
      <c r="F12" s="14"/>
      <c r="G12" s="14"/>
      <c r="H12" s="14"/>
      <c r="I12" s="14"/>
      <c r="J12" s="14"/>
      <c r="K12" s="15"/>
      <c r="L12" s="14"/>
    </row>
    <row r="13" spans="1:12" s="8" customFormat="1" x14ac:dyDescent="0.35">
      <c r="A13" s="17"/>
      <c r="B13" s="18"/>
      <c r="C13" s="19"/>
      <c r="D13" s="20" t="s">
        <v>9</v>
      </c>
      <c r="E13" s="21"/>
      <c r="F13" s="22">
        <f>SUM(F6:F12)</f>
        <v>565</v>
      </c>
      <c r="G13" s="22">
        <f t="shared" ref="G13:L13" si="0">SUM(G6:G12)</f>
        <v>15.51</v>
      </c>
      <c r="H13" s="22">
        <f t="shared" si="0"/>
        <v>20.329999999999998</v>
      </c>
      <c r="I13" s="22">
        <f t="shared" si="0"/>
        <v>89.389999999999986</v>
      </c>
      <c r="J13" s="22">
        <f t="shared" si="0"/>
        <v>678.11</v>
      </c>
      <c r="K13" s="23"/>
      <c r="L13" s="22">
        <f t="shared" si="0"/>
        <v>73</v>
      </c>
    </row>
    <row r="14" spans="1:12" s="8" customFormat="1" ht="87.5" x14ac:dyDescent="0.35">
      <c r="A14" s="24">
        <f>A6</f>
        <v>1</v>
      </c>
      <c r="B14" s="25">
        <f>B6</f>
        <v>4</v>
      </c>
      <c r="C14" s="26" t="s">
        <v>10</v>
      </c>
      <c r="D14" s="16" t="s">
        <v>11</v>
      </c>
      <c r="E14" s="13" t="s">
        <v>12</v>
      </c>
      <c r="F14" s="14">
        <v>100</v>
      </c>
      <c r="G14" s="14">
        <v>1.5</v>
      </c>
      <c r="H14" s="14">
        <v>2.1833333333333331</v>
      </c>
      <c r="I14" s="14">
        <v>9.3333333333333339</v>
      </c>
      <c r="J14" s="14">
        <v>62.983333333333334</v>
      </c>
      <c r="K14" s="15"/>
      <c r="L14" s="14">
        <v>10.54</v>
      </c>
    </row>
    <row r="15" spans="1:12" s="8" customFormat="1" ht="50" x14ac:dyDescent="0.35">
      <c r="A15" s="9"/>
      <c r="B15" s="10"/>
      <c r="C15" s="11"/>
      <c r="D15" s="16" t="s">
        <v>13</v>
      </c>
      <c r="E15" s="13" t="s">
        <v>14</v>
      </c>
      <c r="F15" s="14">
        <v>250</v>
      </c>
      <c r="G15" s="14">
        <v>2.4300000000000002</v>
      </c>
      <c r="H15" s="14">
        <v>3.12</v>
      </c>
      <c r="I15" s="14">
        <v>12.01</v>
      </c>
      <c r="J15" s="14">
        <f>G15*4+H15*9+I15*4</f>
        <v>85.84</v>
      </c>
      <c r="K15" s="15"/>
      <c r="L15" s="14">
        <v>11.73</v>
      </c>
    </row>
    <row r="16" spans="1:12" s="8" customFormat="1" ht="37.5" x14ac:dyDescent="0.35">
      <c r="A16" s="9"/>
      <c r="B16" s="10"/>
      <c r="C16" s="11"/>
      <c r="D16" s="16" t="s">
        <v>15</v>
      </c>
      <c r="E16" s="13" t="s">
        <v>16</v>
      </c>
      <c r="F16" s="14">
        <v>120</v>
      </c>
      <c r="G16" s="14">
        <v>5.86</v>
      </c>
      <c r="H16" s="14">
        <v>16.309999999999999</v>
      </c>
      <c r="I16" s="14">
        <v>3.07</v>
      </c>
      <c r="J16" s="14">
        <v>182.51</v>
      </c>
      <c r="K16" s="15"/>
      <c r="L16" s="14">
        <v>53.16</v>
      </c>
    </row>
    <row r="17" spans="1:12" s="8" customFormat="1" ht="100" x14ac:dyDescent="0.35">
      <c r="A17" s="9"/>
      <c r="B17" s="10"/>
      <c r="C17" s="11"/>
      <c r="D17" s="16" t="s">
        <v>17</v>
      </c>
      <c r="E17" s="13" t="s">
        <v>18</v>
      </c>
      <c r="F17" s="14">
        <v>180</v>
      </c>
      <c r="G17" s="14">
        <v>6.84</v>
      </c>
      <c r="H17" s="14">
        <v>4.1159999999999997</v>
      </c>
      <c r="I17" s="14">
        <v>43.740000000000009</v>
      </c>
      <c r="J17" s="14">
        <v>239.36400000000003</v>
      </c>
      <c r="K17" s="15"/>
      <c r="L17" s="14">
        <v>8.77</v>
      </c>
    </row>
    <row r="18" spans="1:12" s="8" customFormat="1" ht="37.5" x14ac:dyDescent="0.35">
      <c r="A18" s="9"/>
      <c r="B18" s="10"/>
      <c r="C18" s="11"/>
      <c r="D18" s="16" t="s">
        <v>19</v>
      </c>
      <c r="E18" s="13" t="s">
        <v>20</v>
      </c>
      <c r="F18" s="14">
        <v>200</v>
      </c>
      <c r="G18" s="14">
        <v>0.1</v>
      </c>
      <c r="H18" s="14">
        <v>0</v>
      </c>
      <c r="I18" s="14">
        <v>15.7</v>
      </c>
      <c r="J18" s="14">
        <v>63.2</v>
      </c>
      <c r="K18" s="15"/>
      <c r="L18" s="14">
        <v>5.2</v>
      </c>
    </row>
    <row r="19" spans="1:12" s="8" customFormat="1" ht="50" x14ac:dyDescent="0.35">
      <c r="A19" s="9"/>
      <c r="B19" s="10"/>
      <c r="C19" s="11"/>
      <c r="D19" s="16" t="s">
        <v>21</v>
      </c>
      <c r="E19" s="13" t="s">
        <v>22</v>
      </c>
      <c r="F19" s="14">
        <v>40</v>
      </c>
      <c r="G19" s="14">
        <f>2.64*F19/40</f>
        <v>2.64</v>
      </c>
      <c r="H19" s="14">
        <f>0.48*F19/40</f>
        <v>0.48</v>
      </c>
      <c r="I19" s="14">
        <f>13.68*F19/40</f>
        <v>13.680000000000001</v>
      </c>
      <c r="J19" s="14">
        <f>G19*4+H19*9+I19*4</f>
        <v>69.600000000000009</v>
      </c>
      <c r="K19" s="15"/>
      <c r="L19" s="14">
        <v>2.08</v>
      </c>
    </row>
    <row r="20" spans="1:12" s="8" customFormat="1" ht="37.5" x14ac:dyDescent="0.35">
      <c r="A20" s="9"/>
      <c r="B20" s="10"/>
      <c r="C20" s="11"/>
      <c r="D20" s="16" t="s">
        <v>23</v>
      </c>
      <c r="E20" s="13" t="s">
        <v>24</v>
      </c>
      <c r="F20" s="14">
        <v>30</v>
      </c>
      <c r="G20" s="14">
        <f>1.52*F20/30</f>
        <v>1.52</v>
      </c>
      <c r="H20" s="14">
        <f>0.16*F20/30</f>
        <v>0.16</v>
      </c>
      <c r="I20" s="14">
        <f>9.84*F20/30</f>
        <v>9.84</v>
      </c>
      <c r="J20" s="14">
        <f>G20*4+H20*9+I20*4</f>
        <v>46.879999999999995</v>
      </c>
      <c r="K20" s="15"/>
      <c r="L20" s="14">
        <v>2.52</v>
      </c>
    </row>
    <row r="21" spans="1:12" s="8" customFormat="1" x14ac:dyDescent="0.35">
      <c r="A21" s="9"/>
      <c r="B21" s="10"/>
      <c r="C21" s="11"/>
      <c r="D21" s="12"/>
      <c r="E21" s="13"/>
      <c r="F21" s="14"/>
      <c r="G21" s="14"/>
      <c r="H21" s="14"/>
      <c r="I21" s="14"/>
      <c r="J21" s="14"/>
      <c r="K21" s="15"/>
      <c r="L21" s="14"/>
    </row>
    <row r="22" spans="1:12" s="8" customFormat="1" x14ac:dyDescent="0.35">
      <c r="A22" s="9"/>
      <c r="B22" s="10"/>
      <c r="C22" s="11"/>
      <c r="D22" s="12"/>
      <c r="E22" s="13"/>
      <c r="F22" s="14"/>
      <c r="G22" s="14"/>
      <c r="H22" s="14"/>
      <c r="I22" s="14"/>
      <c r="J22" s="14"/>
      <c r="K22" s="15"/>
      <c r="L22" s="14"/>
    </row>
    <row r="23" spans="1:12" s="8" customFormat="1" x14ac:dyDescent="0.35">
      <c r="A23" s="17"/>
      <c r="B23" s="18"/>
      <c r="C23" s="19"/>
      <c r="D23" s="20" t="s">
        <v>9</v>
      </c>
      <c r="E23" s="21"/>
      <c r="F23" s="22">
        <f>SUM(F14:F22)</f>
        <v>920</v>
      </c>
      <c r="G23" s="22">
        <f t="shared" ref="G23:L23" si="1">SUM(G14:G22)</f>
        <v>20.890000000000004</v>
      </c>
      <c r="H23" s="22">
        <f t="shared" si="1"/>
        <v>26.36933333333333</v>
      </c>
      <c r="I23" s="22">
        <f t="shared" si="1"/>
        <v>107.37333333333335</v>
      </c>
      <c r="J23" s="22">
        <f t="shared" si="1"/>
        <v>750.37733333333335</v>
      </c>
      <c r="K23" s="23"/>
      <c r="L23" s="22">
        <f t="shared" si="1"/>
        <v>93.999999999999986</v>
      </c>
    </row>
    <row r="24" spans="1:12" s="8" customFormat="1" ht="15.75" customHeight="1" thickBot="1" x14ac:dyDescent="0.3">
      <c r="A24" s="27">
        <f>A6</f>
        <v>1</v>
      </c>
      <c r="B24" s="28">
        <f>B6</f>
        <v>4</v>
      </c>
      <c r="C24" s="29" t="s">
        <v>25</v>
      </c>
      <c r="D24" s="30"/>
      <c r="E24" s="31"/>
      <c r="F24" s="32">
        <f>F13+F23</f>
        <v>1485</v>
      </c>
      <c r="G24" s="32">
        <f t="shared" ref="G24:L24" si="2">G13+G23</f>
        <v>36.400000000000006</v>
      </c>
      <c r="H24" s="32">
        <f t="shared" si="2"/>
        <v>46.699333333333328</v>
      </c>
      <c r="I24" s="32">
        <f t="shared" si="2"/>
        <v>196.76333333333332</v>
      </c>
      <c r="J24" s="32">
        <f t="shared" si="2"/>
        <v>1428.4873333333335</v>
      </c>
      <c r="K24" s="32"/>
      <c r="L24" s="32">
        <f t="shared" si="2"/>
        <v>167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2024-11-19T06:50:19Z</dcterms:created>
  <dcterms:modified xsi:type="dcterms:W3CDTF">2024-11-19T06:51:04Z</dcterms:modified>
</cp:coreProperties>
</file>